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815" windowHeight="12630" activeTab="0"/>
  </bookViews>
  <sheets>
    <sheet name="2007 Int'l" sheetId="1" r:id="rId1"/>
  </sheets>
  <definedNames>
    <definedName name="EXTRACT" localSheetId="0">'2007 Int''l'!$J:$J</definedName>
  </definedNames>
  <calcPr fullCalcOnLoad="1"/>
</workbook>
</file>

<file path=xl/sharedStrings.xml><?xml version="1.0" encoding="utf-8"?>
<sst xmlns="http://schemas.openxmlformats.org/spreadsheetml/2006/main" count="124" uniqueCount="75">
  <si>
    <t>PCT.</t>
  </si>
  <si>
    <t>Max Q</t>
  </si>
  <si>
    <t>OC Times</t>
  </si>
  <si>
    <t>State Line Grocery</t>
  </si>
  <si>
    <t>Flipside</t>
  </si>
  <si>
    <t>SEP</t>
  </si>
  <si>
    <t>12th Street Rag</t>
  </si>
  <si>
    <t>3 Men &amp; A Melody</t>
  </si>
  <si>
    <t>Wheelhouse</t>
  </si>
  <si>
    <t>Glory Days</t>
  </si>
  <si>
    <t>Four Aces</t>
  </si>
  <si>
    <t>Storm Front</t>
  </si>
  <si>
    <t>Hot Air Buffoons</t>
  </si>
  <si>
    <t>The Allies</t>
  </si>
  <si>
    <t>Rounders</t>
  </si>
  <si>
    <t>Late Show</t>
  </si>
  <si>
    <t>Ringers</t>
  </si>
  <si>
    <t>Men In Black</t>
  </si>
  <si>
    <t>Reveille</t>
  </si>
  <si>
    <t>Great Nashville Singout</t>
  </si>
  <si>
    <t>Ignition!</t>
  </si>
  <si>
    <t>New Release</t>
  </si>
  <si>
    <t>Vanguard</t>
  </si>
  <si>
    <t>Hi-Fidelity</t>
  </si>
  <si>
    <t>Makin' Waves</t>
  </si>
  <si>
    <t>Noise Boys</t>
  </si>
  <si>
    <t>VocalEase</t>
  </si>
  <si>
    <t>Harmonix</t>
  </si>
  <si>
    <t>TKO</t>
  </si>
  <si>
    <t>3 Outa Four</t>
  </si>
  <si>
    <t>After Midnight</t>
  </si>
  <si>
    <t>Stardust</t>
  </si>
  <si>
    <t>NeXus</t>
  </si>
  <si>
    <t>Mojo</t>
  </si>
  <si>
    <t>The Arrangement</t>
  </si>
  <si>
    <t>Last Call</t>
  </si>
  <si>
    <t>Alchemy</t>
  </si>
  <si>
    <t>The Dean's List</t>
  </si>
  <si>
    <t>Jet Set</t>
  </si>
  <si>
    <t>Rush Street</t>
  </si>
  <si>
    <t>Vocality</t>
  </si>
  <si>
    <t>Voices Only</t>
  </si>
  <si>
    <t>Foreign Agreement</t>
  </si>
  <si>
    <t>The Crush</t>
  </si>
  <si>
    <t>Bandwagon</t>
  </si>
  <si>
    <t>LOL</t>
  </si>
  <si>
    <t>FWD</t>
  </si>
  <si>
    <t>CSD</t>
  </si>
  <si>
    <t>SWD</t>
  </si>
  <si>
    <t>JAD</t>
  </si>
  <si>
    <t>SUN</t>
  </si>
  <si>
    <t>EVG</t>
  </si>
  <si>
    <t>MAD</t>
  </si>
  <si>
    <t>DIX</t>
  </si>
  <si>
    <t>Mirage</t>
  </si>
  <si>
    <t>Fermata Nowhere</t>
  </si>
  <si>
    <t>District</t>
  </si>
  <si>
    <t>Quartet</t>
  </si>
  <si>
    <t>SLD</t>
  </si>
  <si>
    <t>RMD</t>
  </si>
  <si>
    <t>NED</t>
  </si>
  <si>
    <t>CAR</t>
  </si>
  <si>
    <t>ILL</t>
  </si>
  <si>
    <t>ONT</t>
  </si>
  <si>
    <t>PIO</t>
  </si>
  <si>
    <t>2-Judge TOTAL</t>
  </si>
  <si>
    <t>3-Judge TOTAL</t>
  </si>
  <si>
    <t>OOA</t>
  </si>
  <si>
    <t>Rank</t>
  </si>
  <si>
    <t>Qualifiers by District</t>
  </si>
  <si>
    <t>Pitch Invasion</t>
  </si>
  <si>
    <t>Absolut</t>
  </si>
  <si>
    <t>Balalaika Boys</t>
  </si>
  <si>
    <t>SNOBS</t>
  </si>
  <si>
    <t>BABS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</si>
</sst>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0.0%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sz val="8"/>
      <name val="Arial"/>
      <family val="0"/>
    </font>
    <font>
      <i/>
      <sz val="10"/>
      <name val="Courier New"/>
      <family val="3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8" zoomScaleNormal="88" workbookViewId="0" topLeftCell="A1">
      <selection activeCell="D28" sqref="D28"/>
    </sheetView>
  </sheetViews>
  <sheetFormatPr defaultColWidth="9.140625" defaultRowHeight="12.75"/>
  <cols>
    <col min="1" max="1" width="5.8515625" style="8" bestFit="1" customWidth="1"/>
    <col min="2" max="2" width="5.57421875" style="0" customWidth="1"/>
    <col min="3" max="3" width="2.7109375" style="0" customWidth="1"/>
    <col min="4" max="4" width="22.140625" style="0" bestFit="1" customWidth="1"/>
    <col min="5" max="5" width="8.140625" style="3" customWidth="1"/>
    <col min="6" max="7" width="8.8515625" style="2" customWidth="1"/>
    <col min="8" max="8" width="9.421875" style="2" bestFit="1" customWidth="1"/>
    <col min="9" max="9" width="3.7109375" style="0" customWidth="1"/>
    <col min="10" max="10" width="8.00390625" style="0" bestFit="1" customWidth="1"/>
    <col min="11" max="11" width="3.7109375" style="0" customWidth="1"/>
  </cols>
  <sheetData>
    <row r="1" spans="1:11" ht="29.25" customHeight="1" thickBot="1">
      <c r="A1" s="14" t="s">
        <v>67</v>
      </c>
      <c r="B1" s="13" t="s">
        <v>68</v>
      </c>
      <c r="C1" s="15"/>
      <c r="D1" s="16" t="s">
        <v>57</v>
      </c>
      <c r="E1" s="4" t="s">
        <v>56</v>
      </c>
      <c r="F1" s="6" t="s">
        <v>65</v>
      </c>
      <c r="G1" s="6" t="s">
        <v>66</v>
      </c>
      <c r="H1" s="5" t="s">
        <v>0</v>
      </c>
      <c r="I1" s="17"/>
      <c r="J1" s="18" t="s">
        <v>69</v>
      </c>
      <c r="K1" s="19"/>
    </row>
    <row r="2" spans="1:11" ht="13.5" customHeight="1" thickTop="1">
      <c r="A2" s="7">
        <v>1</v>
      </c>
      <c r="B2" s="1">
        <f>RANK(H2,$H$2:$H$50)</f>
        <v>32</v>
      </c>
      <c r="C2" s="1"/>
      <c r="D2" t="s">
        <v>30</v>
      </c>
      <c r="E2" s="3" t="s">
        <v>45</v>
      </c>
      <c r="F2" s="2">
        <v>1866</v>
      </c>
      <c r="H2" s="20">
        <f>IF(ISBLANK(G2),F2/2400,G2/3600)</f>
        <v>0.7775</v>
      </c>
      <c r="J2" s="9" t="s">
        <v>61</v>
      </c>
      <c r="K2" s="10">
        <f>COUNTIF($E$2:$E$50,J2)</f>
        <v>1</v>
      </c>
    </row>
    <row r="3" spans="1:11" ht="13.5" customHeight="1">
      <c r="A3" s="7">
        <v>2</v>
      </c>
      <c r="B3" s="1">
        <f>RANK(H3,$H$2:$H$50)</f>
        <v>12</v>
      </c>
      <c r="C3" s="1"/>
      <c r="D3" t="s">
        <v>12</v>
      </c>
      <c r="E3" s="3" t="s">
        <v>49</v>
      </c>
      <c r="F3" s="2">
        <v>1966</v>
      </c>
      <c r="H3" s="20">
        <f>IF(ISBLANK(G3),F3/2400,G3/3600)</f>
        <v>0.8191666666666667</v>
      </c>
      <c r="J3" s="9" t="s">
        <v>47</v>
      </c>
      <c r="K3" s="10">
        <f>COUNTIF($E$2:$E$50,J3)</f>
        <v>3</v>
      </c>
    </row>
    <row r="4" spans="1:11" ht="13.5" customHeight="1">
      <c r="A4" s="7">
        <v>3</v>
      </c>
      <c r="B4" s="1">
        <f>RANK(H4,$H$2:$H$50)</f>
        <v>5</v>
      </c>
      <c r="C4" s="1"/>
      <c r="D4" t="s">
        <v>5</v>
      </c>
      <c r="E4" s="3" t="s">
        <v>48</v>
      </c>
      <c r="F4" s="2">
        <v>2007</v>
      </c>
      <c r="H4" s="20">
        <f>IF(ISBLANK(G4),F4/2400,G4/3600)</f>
        <v>0.83625</v>
      </c>
      <c r="J4" s="9" t="s">
        <v>53</v>
      </c>
      <c r="K4" s="10">
        <f>COUNTIF($E$2:$E$50,J4)</f>
        <v>2</v>
      </c>
    </row>
    <row r="5" spans="1:11" ht="13.5" customHeight="1">
      <c r="A5" s="7">
        <v>4</v>
      </c>
      <c r="B5" s="1">
        <f>RANK(H5,$H$2:$H$50)</f>
        <v>25</v>
      </c>
      <c r="C5" s="1"/>
      <c r="D5" t="s">
        <v>24</v>
      </c>
      <c r="E5" s="3" t="s">
        <v>48</v>
      </c>
      <c r="F5" s="2">
        <v>1889</v>
      </c>
      <c r="H5" s="20">
        <f>IF(ISBLANK(G5),F5/2400,G5/3600)</f>
        <v>0.7870833333333334</v>
      </c>
      <c r="J5" s="9" t="s">
        <v>51</v>
      </c>
      <c r="K5" s="10">
        <f>COUNTIF($E$2:$E$50,J5)</f>
        <v>4</v>
      </c>
    </row>
    <row r="6" spans="1:11" ht="13.5" customHeight="1">
      <c r="A6" s="7">
        <v>5</v>
      </c>
      <c r="B6" s="1">
        <f>RANK(H6,$H$2:$H$50)</f>
        <v>2</v>
      </c>
      <c r="C6" s="1"/>
      <c r="D6" t="s">
        <v>2</v>
      </c>
      <c r="E6" s="3" t="s">
        <v>46</v>
      </c>
      <c r="F6" s="2">
        <v>2105</v>
      </c>
      <c r="H6" s="20">
        <f>IF(ISBLANK(G6),F6/2400,G6/3600)</f>
        <v>0.8770833333333333</v>
      </c>
      <c r="J6" s="9" t="s">
        <v>46</v>
      </c>
      <c r="K6" s="10">
        <f>COUNTIF($E$2:$E$50,J6)</f>
        <v>6</v>
      </c>
    </row>
    <row r="7" spans="1:11" ht="13.5" customHeight="1">
      <c r="A7" s="7">
        <v>6</v>
      </c>
      <c r="B7" s="1">
        <f>RANK(H7,$H$2:$H$50)</f>
        <v>19</v>
      </c>
      <c r="C7" s="1"/>
      <c r="D7" t="s">
        <v>19</v>
      </c>
      <c r="E7" s="3" t="s">
        <v>53</v>
      </c>
      <c r="F7" s="2">
        <v>1917</v>
      </c>
      <c r="H7" s="20">
        <f>IF(ISBLANK(G7),F7/2400,G7/3600)</f>
        <v>0.79875</v>
      </c>
      <c r="J7" s="9" t="s">
        <v>62</v>
      </c>
      <c r="K7" s="10">
        <f>COUNTIF($E$2:$E$50,J7)</f>
        <v>2</v>
      </c>
    </row>
    <row r="8" spans="1:11" ht="13.5" customHeight="1">
      <c r="A8" s="7">
        <v>7</v>
      </c>
      <c r="B8" s="1">
        <f>RANK(H8,$H$2:$H$50)</f>
        <v>21</v>
      </c>
      <c r="C8" s="1"/>
      <c r="D8" t="s">
        <v>21</v>
      </c>
      <c r="E8" s="3" t="s">
        <v>52</v>
      </c>
      <c r="F8" s="2">
        <v>1909</v>
      </c>
      <c r="H8" s="20">
        <f>IF(ISBLANK(G8),F8/2400,G8/3600)</f>
        <v>0.7954166666666667</v>
      </c>
      <c r="J8" s="9" t="s">
        <v>49</v>
      </c>
      <c r="K8" s="10">
        <f>COUNTIF($E$2:$E$50,J8)</f>
        <v>3</v>
      </c>
    </row>
    <row r="9" spans="1:11" ht="13.5" customHeight="1">
      <c r="A9" s="7">
        <v>8</v>
      </c>
      <c r="B9" s="1">
        <f>RANK(H9,$H$2:$H$50)</f>
        <v>36</v>
      </c>
      <c r="C9" s="1"/>
      <c r="D9" t="s">
        <v>34</v>
      </c>
      <c r="E9" s="3" t="s">
        <v>61</v>
      </c>
      <c r="F9" s="2">
        <v>1854</v>
      </c>
      <c r="H9" s="20">
        <f>IF(ISBLANK(G9),F9/2400,G9/3600)</f>
        <v>0.7725</v>
      </c>
      <c r="J9" s="9" t="s">
        <v>45</v>
      </c>
      <c r="K9" s="10">
        <f>COUNTIF($E$2:$E$50,J9)</f>
        <v>4</v>
      </c>
    </row>
    <row r="10" spans="1:11" ht="13.5" customHeight="1">
      <c r="A10" s="7">
        <v>9</v>
      </c>
      <c r="B10" s="1">
        <f>RANK(H10,$H$2:$H$50)</f>
        <v>40</v>
      </c>
      <c r="C10" s="1"/>
      <c r="D10" t="s">
        <v>38</v>
      </c>
      <c r="E10" s="3" t="s">
        <v>51</v>
      </c>
      <c r="F10" s="2">
        <v>1832</v>
      </c>
      <c r="H10" s="20">
        <f>IF(ISBLANK(G10),F10/2400,G10/3600)</f>
        <v>0.7633333333333333</v>
      </c>
      <c r="J10" s="9" t="s">
        <v>52</v>
      </c>
      <c r="K10" s="10">
        <f>COUNTIF($E$2:$E$50,J10)</f>
        <v>5</v>
      </c>
    </row>
    <row r="11" spans="1:11" ht="13.5" customHeight="1">
      <c r="A11" s="7">
        <v>10</v>
      </c>
      <c r="B11" s="1">
        <f>RANK(H11,$H$2:$H$50)</f>
        <v>18</v>
      </c>
      <c r="C11" s="1"/>
      <c r="D11" t="s">
        <v>18</v>
      </c>
      <c r="E11" s="3" t="s">
        <v>52</v>
      </c>
      <c r="F11" s="2">
        <v>1931</v>
      </c>
      <c r="H11" s="20">
        <f>IF(ISBLANK(G11),F11/2400,G11/3600)</f>
        <v>0.8045833333333333</v>
      </c>
      <c r="J11" s="9" t="s">
        <v>60</v>
      </c>
      <c r="K11" s="10">
        <f>COUNTIF($E$2:$E$50,J11)</f>
        <v>1</v>
      </c>
    </row>
    <row r="12" spans="1:11" ht="13.5" customHeight="1">
      <c r="A12" s="7">
        <v>11</v>
      </c>
      <c r="B12" s="1">
        <f>RANK(H12,$H$2:$H$50)</f>
        <v>41</v>
      </c>
      <c r="C12" s="1"/>
      <c r="D12" t="s">
        <v>39</v>
      </c>
      <c r="E12" s="3" t="s">
        <v>62</v>
      </c>
      <c r="G12" s="2">
        <v>2746</v>
      </c>
      <c r="H12" s="20">
        <f>IF(ISBLANK(G12),F12/2400,G12/3600)</f>
        <v>0.7627777777777778</v>
      </c>
      <c r="J12" s="9" t="s">
        <v>63</v>
      </c>
      <c r="K12" s="10">
        <f>COUNTIF($E$2:$E$50,J12)</f>
        <v>1</v>
      </c>
    </row>
    <row r="13" spans="1:11" ht="13.5" customHeight="1">
      <c r="A13" s="7">
        <v>12</v>
      </c>
      <c r="B13" s="1">
        <f>RANK(H13,$H$2:$H$50)</f>
        <v>43</v>
      </c>
      <c r="C13" s="1"/>
      <c r="D13" t="s">
        <v>41</v>
      </c>
      <c r="E13" s="3" t="s">
        <v>45</v>
      </c>
      <c r="F13" s="2">
        <v>1826</v>
      </c>
      <c r="H13" s="20">
        <f>IF(ISBLANK(G13),F13/2400,G13/3600)</f>
        <v>0.7608333333333334</v>
      </c>
      <c r="J13" s="9" t="s">
        <v>64</v>
      </c>
      <c r="K13" s="10">
        <f>COUNTIF($E$2:$E$50,J13)</f>
        <v>1</v>
      </c>
    </row>
    <row r="14" spans="1:11" ht="13.5" customHeight="1">
      <c r="A14" s="7">
        <v>13</v>
      </c>
      <c r="B14" s="1">
        <f>RANK(H14,$H$2:$H$50)</f>
        <v>44</v>
      </c>
      <c r="C14" s="1"/>
      <c r="D14" t="s">
        <v>42</v>
      </c>
      <c r="E14" s="3" t="s">
        <v>58</v>
      </c>
      <c r="F14" s="2">
        <v>1823</v>
      </c>
      <c r="H14" s="20">
        <f>IF(ISBLANK(G14),F14/2400,G14/3600)</f>
        <v>0.7595833333333334</v>
      </c>
      <c r="J14" s="9" t="s">
        <v>59</v>
      </c>
      <c r="K14" s="10">
        <f>COUNTIF($E$2:$E$50,J14)</f>
        <v>4</v>
      </c>
    </row>
    <row r="15" spans="1:11" ht="13.5" customHeight="1">
      <c r="A15" s="7">
        <v>14</v>
      </c>
      <c r="B15" s="1">
        <f>RANK(H15,$H$2:$H$50)</f>
        <v>20</v>
      </c>
      <c r="C15" s="1"/>
      <c r="D15" t="s">
        <v>20</v>
      </c>
      <c r="E15" s="3" t="s">
        <v>59</v>
      </c>
      <c r="F15" s="2">
        <v>1915</v>
      </c>
      <c r="H15" s="20">
        <f>IF(ISBLANK(G15),F15/2400,G15/3600)</f>
        <v>0.7979166666666667</v>
      </c>
      <c r="J15" s="9" t="s">
        <v>58</v>
      </c>
      <c r="K15" s="10">
        <f>COUNTIF($E$2:$E$50,J15)</f>
        <v>2</v>
      </c>
    </row>
    <row r="16" spans="1:11" ht="13.5" customHeight="1">
      <c r="A16" s="7">
        <v>15</v>
      </c>
      <c r="B16" s="1">
        <f>RANK(H16,$H$2:$H$50)</f>
        <v>15</v>
      </c>
      <c r="C16" s="1"/>
      <c r="D16" t="s">
        <v>15</v>
      </c>
      <c r="E16" s="3" t="s">
        <v>46</v>
      </c>
      <c r="F16" s="2">
        <v>1953</v>
      </c>
      <c r="H16" s="20">
        <f>IF(ISBLANK(G16),F16/2400,G16/3600)</f>
        <v>0.81375</v>
      </c>
      <c r="J16" s="9" t="s">
        <v>50</v>
      </c>
      <c r="K16" s="10">
        <f>COUNTIF($E$2:$E$50,J16)</f>
        <v>2</v>
      </c>
    </row>
    <row r="17" spans="1:11" ht="13.5" customHeight="1">
      <c r="A17" s="7">
        <v>16</v>
      </c>
      <c r="B17" s="1">
        <f>RANK(H17,$H$2:$H$50)</f>
        <v>3</v>
      </c>
      <c r="C17" s="1"/>
      <c r="D17" t="s">
        <v>3</v>
      </c>
      <c r="E17" s="3" t="s">
        <v>53</v>
      </c>
      <c r="F17" s="2">
        <v>2035</v>
      </c>
      <c r="H17" s="20">
        <f>IF(ISBLANK(G17),F17/2400,G17/3600)</f>
        <v>0.8479166666666667</v>
      </c>
      <c r="J17" s="9" t="s">
        <v>48</v>
      </c>
      <c r="K17" s="10">
        <f>COUNTIF($E$2:$E$50,J17)</f>
        <v>5</v>
      </c>
    </row>
    <row r="18" spans="1:11" ht="13.5" customHeight="1">
      <c r="A18" s="7">
        <v>17</v>
      </c>
      <c r="B18" s="1">
        <f>RANK(H18,$H$2:$H$50)</f>
        <v>24</v>
      </c>
      <c r="C18" s="1"/>
      <c r="D18" t="s">
        <v>23</v>
      </c>
      <c r="E18" s="3" t="s">
        <v>46</v>
      </c>
      <c r="F18" s="2">
        <v>1890</v>
      </c>
      <c r="H18" s="20">
        <f>IF(ISBLANK(G18),F18/2400,G18/3600)</f>
        <v>0.7875</v>
      </c>
      <c r="J18" s="9" t="s">
        <v>74</v>
      </c>
      <c r="K18" s="10">
        <f>COUNTIF($E$2:$E$50,J18)</f>
        <v>1</v>
      </c>
    </row>
    <row r="19" spans="1:11" ht="13.5" customHeight="1" thickBot="1">
      <c r="A19" s="7">
        <v>18</v>
      </c>
      <c r="B19" s="1">
        <f>RANK(H19,$H$2:$H$50)</f>
        <v>42</v>
      </c>
      <c r="C19" s="1"/>
      <c r="D19" t="s">
        <v>40</v>
      </c>
      <c r="E19" s="3" t="s">
        <v>45</v>
      </c>
      <c r="F19" s="2">
        <v>1827</v>
      </c>
      <c r="H19" s="20">
        <f>IF(ISBLANK(G19),F19/2400,G19/3600)</f>
        <v>0.76125</v>
      </c>
      <c r="J19" s="9" t="s">
        <v>73</v>
      </c>
      <c r="K19" s="10">
        <f>COUNTIF($E$2:$E$50,J19)</f>
        <v>2</v>
      </c>
    </row>
    <row r="20" spans="1:11" ht="13.5" customHeight="1" thickBot="1" thickTop="1">
      <c r="A20" s="7">
        <v>19</v>
      </c>
      <c r="B20" s="1">
        <f>RANK(H20,$H$2:$H$50)</f>
        <v>33</v>
      </c>
      <c r="C20" s="1"/>
      <c r="D20" t="s">
        <v>31</v>
      </c>
      <c r="E20" s="3" t="s">
        <v>46</v>
      </c>
      <c r="F20" s="2">
        <v>1864</v>
      </c>
      <c r="H20" s="20">
        <f>IF(ISBLANK(G20),F20/2400,G20/3600)</f>
        <v>0.7766666666666666</v>
      </c>
      <c r="J20" s="11"/>
      <c r="K20" s="12">
        <f>SUM(K2:K19)</f>
        <v>49</v>
      </c>
    </row>
    <row r="21" spans="1:8" ht="13.5" customHeight="1">
      <c r="A21" s="7">
        <v>20</v>
      </c>
      <c r="B21" s="1">
        <f>RANK(H21,$H$2:$H$50)</f>
        <v>1</v>
      </c>
      <c r="C21" s="1"/>
      <c r="D21" t="s">
        <v>1</v>
      </c>
      <c r="E21" s="3" t="s">
        <v>48</v>
      </c>
      <c r="F21" s="2">
        <v>2160</v>
      </c>
      <c r="H21" s="20">
        <f>IF(ISBLANK(G21),F21/2400,G21/3600)</f>
        <v>0.9</v>
      </c>
    </row>
    <row r="22" spans="1:8" ht="13.5" customHeight="1">
      <c r="A22" s="7">
        <v>21</v>
      </c>
      <c r="B22" s="1">
        <f>RANK(H22,$H$2:$H$50)</f>
        <v>14</v>
      </c>
      <c r="C22" s="1"/>
      <c r="D22" t="s">
        <v>14</v>
      </c>
      <c r="E22" s="3" t="s">
        <v>50</v>
      </c>
      <c r="F22" s="2">
        <v>1955</v>
      </c>
      <c r="H22" s="20">
        <f>IF(ISBLANK(G22),F22/2400,G22/3600)</f>
        <v>0.8145833333333333</v>
      </c>
    </row>
    <row r="23" spans="1:8" ht="13.5" customHeight="1">
      <c r="A23" s="7">
        <v>22</v>
      </c>
      <c r="B23" s="1">
        <f>RANK(H23,$H$2:$H$50)</f>
        <v>22</v>
      </c>
      <c r="C23" s="1"/>
      <c r="D23" t="s">
        <v>72</v>
      </c>
      <c r="E23" s="3" t="s">
        <v>73</v>
      </c>
      <c r="F23" s="2">
        <v>1896</v>
      </c>
      <c r="H23" s="20">
        <f>IF(ISBLANK(G23),F23/2400,G23/3600)</f>
        <v>0.79</v>
      </c>
    </row>
    <row r="24" spans="1:8" ht="13.5" customHeight="1">
      <c r="A24" s="7">
        <v>23</v>
      </c>
      <c r="B24" s="1">
        <f>RANK(H24,$H$2:$H$50)</f>
        <v>30</v>
      </c>
      <c r="C24" s="1"/>
      <c r="D24" t="s">
        <v>28</v>
      </c>
      <c r="E24" s="3" t="s">
        <v>49</v>
      </c>
      <c r="F24" s="2">
        <v>1871</v>
      </c>
      <c r="H24" s="20">
        <f>IF(ISBLANK(G24),F24/2400,G24/3600)</f>
        <v>0.7795833333333333</v>
      </c>
    </row>
    <row r="25" spans="1:8" ht="13.5" customHeight="1">
      <c r="A25" s="7">
        <v>24</v>
      </c>
      <c r="B25" s="1">
        <f>RANK(H25,$H$2:$H$50)</f>
        <v>49</v>
      </c>
      <c r="C25" s="1"/>
      <c r="D25" t="s">
        <v>55</v>
      </c>
      <c r="E25" s="3" t="s">
        <v>64</v>
      </c>
      <c r="F25" s="2">
        <v>1762</v>
      </c>
      <c r="H25" s="20">
        <f>IF(ISBLANK(G25),F25/2400,G25/3600)</f>
        <v>0.7341666666666666</v>
      </c>
    </row>
    <row r="26" spans="1:8" ht="13.5" customHeight="1">
      <c r="A26" s="7">
        <v>25</v>
      </c>
      <c r="B26" s="1">
        <f>RANK(H26,$H$2:$H$50)</f>
        <v>47</v>
      </c>
      <c r="C26" s="1"/>
      <c r="D26" t="s">
        <v>70</v>
      </c>
      <c r="E26" s="3" t="s">
        <v>74</v>
      </c>
      <c r="F26" s="2">
        <v>1781</v>
      </c>
      <c r="H26" s="20">
        <f>IF(ISBLANK(G26),F26/2400,G26/3600)</f>
        <v>0.7420833333333333</v>
      </c>
    </row>
    <row r="27" spans="1:8" ht="13.5" customHeight="1">
      <c r="A27" s="7">
        <v>26</v>
      </c>
      <c r="B27" s="1">
        <f>RANK(H27,$H$2:$H$50)</f>
        <v>8</v>
      </c>
      <c r="C27" s="1"/>
      <c r="D27" t="s">
        <v>8</v>
      </c>
      <c r="E27" s="3" t="s">
        <v>52</v>
      </c>
      <c r="F27" s="2">
        <v>1999</v>
      </c>
      <c r="H27" s="20">
        <f>IF(ISBLANK(G27),F27/2400,G27/3600)</f>
        <v>0.8329166666666666</v>
      </c>
    </row>
    <row r="28" spans="1:8" ht="13.5" customHeight="1">
      <c r="A28" s="7">
        <v>27</v>
      </c>
      <c r="B28" s="1">
        <f>RANK(H28,$H$2:$H$50)</f>
        <v>45</v>
      </c>
      <c r="C28" s="1"/>
      <c r="D28" t="s">
        <v>43</v>
      </c>
      <c r="E28" s="3" t="s">
        <v>46</v>
      </c>
      <c r="F28" s="2">
        <v>1804</v>
      </c>
      <c r="H28" s="20">
        <f>IF(ISBLANK(G28),F28/2400,G28/3600)</f>
        <v>0.7516666666666667</v>
      </c>
    </row>
    <row r="29" spans="1:8" ht="13.5" customHeight="1">
      <c r="A29" s="7">
        <v>28</v>
      </c>
      <c r="B29" s="1">
        <f>RANK(H29,$H$2:$H$50)</f>
        <v>13</v>
      </c>
      <c r="C29" s="1"/>
      <c r="D29" t="s">
        <v>13</v>
      </c>
      <c r="E29" s="3" t="s">
        <v>49</v>
      </c>
      <c r="F29" s="2">
        <v>1962</v>
      </c>
      <c r="H29" s="20">
        <f>IF(ISBLANK(G29),F29/2400,G29/3600)</f>
        <v>0.8175</v>
      </c>
    </row>
    <row r="30" spans="1:8" ht="13.5" customHeight="1">
      <c r="A30" s="7">
        <v>29</v>
      </c>
      <c r="B30" s="1">
        <f>RANK(H30,$H$2:$H$50)</f>
        <v>7</v>
      </c>
      <c r="C30" s="1"/>
      <c r="D30" t="s">
        <v>7</v>
      </c>
      <c r="E30" s="3" t="s">
        <v>47</v>
      </c>
      <c r="F30" s="2">
        <v>2001</v>
      </c>
      <c r="H30" s="20">
        <f>IF(ISBLANK(G30),F30/2400,G30/3600)</f>
        <v>0.83375</v>
      </c>
    </row>
    <row r="31" spans="1:8" ht="13.5" customHeight="1">
      <c r="A31" s="7">
        <v>30</v>
      </c>
      <c r="B31" s="1">
        <f>RANK(H31,$H$2:$H$50)</f>
        <v>48</v>
      </c>
      <c r="C31" s="1"/>
      <c r="D31" t="s">
        <v>54</v>
      </c>
      <c r="E31" s="3" t="s">
        <v>63</v>
      </c>
      <c r="F31" s="2">
        <v>1770</v>
      </c>
      <c r="H31" s="20">
        <f>IF(ISBLANK(G31),F31/2400,G31/3600)</f>
        <v>0.7375</v>
      </c>
    </row>
    <row r="32" spans="1:8" ht="13.5" customHeight="1">
      <c r="A32" s="7">
        <v>31</v>
      </c>
      <c r="B32" s="1">
        <f>RANK(H32,$H$2:$H$50)</f>
        <v>5</v>
      </c>
      <c r="C32" s="1"/>
      <c r="D32" t="s">
        <v>6</v>
      </c>
      <c r="E32" s="3" t="s">
        <v>47</v>
      </c>
      <c r="F32" s="2">
        <v>2007</v>
      </c>
      <c r="H32" s="20">
        <f>IF(ISBLANK(G32),F32/2400,G32/3600)</f>
        <v>0.83625</v>
      </c>
    </row>
    <row r="33" spans="1:8" ht="13.5" customHeight="1">
      <c r="A33" s="7">
        <v>32</v>
      </c>
      <c r="B33" s="1">
        <f>RANK(H33,$H$2:$H$50)</f>
        <v>34</v>
      </c>
      <c r="C33" s="1"/>
      <c r="D33" t="s">
        <v>32</v>
      </c>
      <c r="E33" s="3" t="s">
        <v>59</v>
      </c>
      <c r="F33" s="2">
        <v>1860</v>
      </c>
      <c r="H33" s="20">
        <f>IF(ISBLANK(G33),F33/2400,G33/3600)</f>
        <v>0.775</v>
      </c>
    </row>
    <row r="34" spans="1:8" ht="13.5" customHeight="1">
      <c r="A34" s="7">
        <v>33</v>
      </c>
      <c r="B34" s="1">
        <f>RANK(H34,$H$2:$H$50)</f>
        <v>29</v>
      </c>
      <c r="C34" s="1"/>
      <c r="D34" t="s">
        <v>71</v>
      </c>
      <c r="E34" s="3" t="s">
        <v>73</v>
      </c>
      <c r="F34" s="2">
        <v>1874</v>
      </c>
      <c r="H34" s="20">
        <f>IF(ISBLANK(G34),F34/2400,G34/3600)</f>
        <v>0.7808333333333334</v>
      </c>
    </row>
    <row r="35" spans="1:8" ht="13.5" customHeight="1">
      <c r="A35" s="7">
        <v>34</v>
      </c>
      <c r="B35" s="1">
        <f>RANK(H35,$H$2:$H$50)</f>
        <v>45</v>
      </c>
      <c r="C35" s="1"/>
      <c r="D35" t="s">
        <v>44</v>
      </c>
      <c r="E35" s="3" t="s">
        <v>45</v>
      </c>
      <c r="F35" s="2">
        <v>1804</v>
      </c>
      <c r="H35" s="20">
        <f>IF(ISBLANK(G35),F35/2400,G35/3600)</f>
        <v>0.7516666666666667</v>
      </c>
    </row>
    <row r="36" spans="1:8" ht="13.5" customHeight="1">
      <c r="A36" s="7">
        <v>35</v>
      </c>
      <c r="B36" s="1">
        <f>RANK(H36,$H$2:$H$50)</f>
        <v>23</v>
      </c>
      <c r="C36" s="1"/>
      <c r="D36" t="s">
        <v>22</v>
      </c>
      <c r="E36" s="3" t="s">
        <v>48</v>
      </c>
      <c r="F36" s="2">
        <v>1895</v>
      </c>
      <c r="H36" s="20">
        <f>IF(ISBLANK(G36),F36/2400,G36/3600)</f>
        <v>0.7895833333333333</v>
      </c>
    </row>
    <row r="37" spans="1:8" ht="13.5" customHeight="1">
      <c r="A37" s="7">
        <v>36</v>
      </c>
      <c r="B37" s="1">
        <f>RANK(H37,$H$2:$H$50)</f>
        <v>27</v>
      </c>
      <c r="C37" s="1"/>
      <c r="D37" t="s">
        <v>26</v>
      </c>
      <c r="E37" s="3" t="s">
        <v>46</v>
      </c>
      <c r="F37" s="2">
        <v>1885</v>
      </c>
      <c r="H37" s="20">
        <f>IF(ISBLANK(G37),F37/2400,G37/3600)</f>
        <v>0.7854166666666667</v>
      </c>
    </row>
    <row r="38" spans="1:8" ht="13.5" customHeight="1">
      <c r="A38" s="7">
        <v>37</v>
      </c>
      <c r="B38" s="1">
        <f>RANK(H38,$H$2:$H$50)</f>
        <v>31</v>
      </c>
      <c r="C38" s="1"/>
      <c r="D38" t="s">
        <v>29</v>
      </c>
      <c r="E38" s="3" t="s">
        <v>51</v>
      </c>
      <c r="F38" s="2">
        <v>1867</v>
      </c>
      <c r="H38" s="20">
        <f>IF(ISBLANK(G38),F38/2400,G38/3600)</f>
        <v>0.7779166666666667</v>
      </c>
    </row>
    <row r="39" spans="1:8" ht="13.5" customHeight="1">
      <c r="A39" s="7">
        <v>38</v>
      </c>
      <c r="B39" s="1">
        <f>RANK(H39,$H$2:$H$50)</f>
        <v>9</v>
      </c>
      <c r="C39" s="1"/>
      <c r="D39" t="s">
        <v>9</v>
      </c>
      <c r="E39" s="3" t="s">
        <v>48</v>
      </c>
      <c r="F39" s="2">
        <v>1991</v>
      </c>
      <c r="H39" s="20">
        <f>IF(ISBLANK(G39),F39/2400,G39/3600)</f>
        <v>0.8295833333333333</v>
      </c>
    </row>
    <row r="40" spans="1:8" ht="13.5" customHeight="1">
      <c r="A40" s="7">
        <v>39</v>
      </c>
      <c r="B40" s="1">
        <f>RANK(H40,$H$2:$H$50)</f>
        <v>39</v>
      </c>
      <c r="C40" s="1"/>
      <c r="D40" t="s">
        <v>37</v>
      </c>
      <c r="E40" s="3" t="s">
        <v>51</v>
      </c>
      <c r="F40" s="2">
        <v>1838</v>
      </c>
      <c r="H40" s="20">
        <f>IF(ISBLANK(G40),F40/2400,G40/3600)</f>
        <v>0.7658333333333334</v>
      </c>
    </row>
    <row r="41" spans="1:8" ht="13.5" customHeight="1">
      <c r="A41" s="7">
        <v>40</v>
      </c>
      <c r="B41" s="1">
        <f>RANK(H41,$H$2:$H$50)</f>
        <v>28</v>
      </c>
      <c r="C41" s="1"/>
      <c r="D41" t="s">
        <v>27</v>
      </c>
      <c r="E41" s="3" t="s">
        <v>58</v>
      </c>
      <c r="F41" s="2">
        <v>1882</v>
      </c>
      <c r="H41" s="20">
        <f>IF(ISBLANK(G41),F41/2400,G41/3600)</f>
        <v>0.7841666666666667</v>
      </c>
    </row>
    <row r="42" spans="1:8" ht="13.5" customHeight="1">
      <c r="A42" s="7">
        <v>41</v>
      </c>
      <c r="B42" s="1">
        <f>RANK(H42,$H$2:$H$50)</f>
        <v>10</v>
      </c>
      <c r="C42" s="1"/>
      <c r="D42" t="s">
        <v>10</v>
      </c>
      <c r="E42" s="3" t="s">
        <v>52</v>
      </c>
      <c r="F42" s="2">
        <v>1985</v>
      </c>
      <c r="H42" s="20">
        <f>IF(ISBLANK(G42),F42/2400,G42/3600)</f>
        <v>0.8270833333333333</v>
      </c>
    </row>
    <row r="43" spans="1:8" ht="13.5" customHeight="1">
      <c r="A43" s="7">
        <v>42</v>
      </c>
      <c r="B43" s="1">
        <f>RANK(H43,$H$2:$H$50)</f>
        <v>37</v>
      </c>
      <c r="C43" s="1"/>
      <c r="D43" t="s">
        <v>35</v>
      </c>
      <c r="E43" s="3" t="s">
        <v>50</v>
      </c>
      <c r="F43" s="2">
        <v>1850</v>
      </c>
      <c r="H43" s="20">
        <f>IF(ISBLANK(G43),F43/2400,G43/3600)</f>
        <v>0.7708333333333334</v>
      </c>
    </row>
    <row r="44" spans="1:8" ht="13.5" customHeight="1">
      <c r="A44" s="7">
        <v>43</v>
      </c>
      <c r="B44" s="1">
        <f>RANK(H44,$H$2:$H$50)</f>
        <v>17</v>
      </c>
      <c r="C44" s="1"/>
      <c r="D44" t="s">
        <v>17</v>
      </c>
      <c r="E44" s="3" t="s">
        <v>60</v>
      </c>
      <c r="F44" s="2">
        <v>1932</v>
      </c>
      <c r="H44" s="20">
        <f>IF(ISBLANK(G44),F44/2400,G44/3600)</f>
        <v>0.805</v>
      </c>
    </row>
    <row r="45" spans="1:8" ht="13.5" customHeight="1">
      <c r="A45" s="7">
        <v>44</v>
      </c>
      <c r="B45" s="1">
        <f>RANK(H45,$H$2:$H$50)</f>
        <v>25</v>
      </c>
      <c r="C45" s="1"/>
      <c r="D45" t="s">
        <v>25</v>
      </c>
      <c r="E45" s="3" t="s">
        <v>47</v>
      </c>
      <c r="F45" s="2">
        <v>1889</v>
      </c>
      <c r="H45" s="20">
        <f>IF(ISBLANK(G45),F45/2400,G45/3600)</f>
        <v>0.7870833333333334</v>
      </c>
    </row>
    <row r="46" spans="1:8" ht="13.5" customHeight="1">
      <c r="A46" s="7">
        <v>45</v>
      </c>
      <c r="B46" s="1">
        <f>RANK(H46,$H$2:$H$50)</f>
        <v>4</v>
      </c>
      <c r="C46" s="1"/>
      <c r="D46" t="s">
        <v>4</v>
      </c>
      <c r="E46" s="3" t="s">
        <v>51</v>
      </c>
      <c r="F46" s="2">
        <v>2031</v>
      </c>
      <c r="H46" s="20">
        <f>IF(ISBLANK(G46),F46/2400,G46/3600)</f>
        <v>0.84625</v>
      </c>
    </row>
    <row r="47" spans="1:8" ht="13.5" customHeight="1">
      <c r="A47" s="7">
        <v>46</v>
      </c>
      <c r="B47" s="1">
        <f>RANK(H47,$H$2:$H$50)</f>
        <v>35</v>
      </c>
      <c r="C47" s="1"/>
      <c r="D47" t="s">
        <v>33</v>
      </c>
      <c r="E47" s="3" t="s">
        <v>59</v>
      </c>
      <c r="F47" s="2">
        <v>1859</v>
      </c>
      <c r="H47" s="20">
        <f>IF(ISBLANK(G47),F47/2400,G47/3600)</f>
        <v>0.7745833333333333</v>
      </c>
    </row>
    <row r="48" spans="1:8" ht="13.5" customHeight="1">
      <c r="A48" s="7">
        <v>47</v>
      </c>
      <c r="B48" s="1">
        <f>RANK(H48,$H$2:$H$50)</f>
        <v>38</v>
      </c>
      <c r="C48" s="1"/>
      <c r="D48" t="s">
        <v>36</v>
      </c>
      <c r="E48" s="3" t="s">
        <v>62</v>
      </c>
      <c r="G48" s="2">
        <v>2759</v>
      </c>
      <c r="H48" s="20">
        <f>IF(ISBLANK(G48),F48/2400,G48/3600)</f>
        <v>0.7663888888888889</v>
      </c>
    </row>
    <row r="49" spans="1:8" ht="13.5" customHeight="1">
      <c r="A49" s="7">
        <v>48</v>
      </c>
      <c r="B49" s="1">
        <f>RANK(H49,$H$2:$H$50)</f>
        <v>16</v>
      </c>
      <c r="C49" s="1"/>
      <c r="D49" t="s">
        <v>16</v>
      </c>
      <c r="E49" s="3" t="s">
        <v>52</v>
      </c>
      <c r="F49" s="2">
        <v>1946</v>
      </c>
      <c r="H49" s="20">
        <f>IF(ISBLANK(G49),F49/2400,G49/3600)</f>
        <v>0.8108333333333333</v>
      </c>
    </row>
    <row r="50" spans="1:8" ht="13.5" customHeight="1">
      <c r="A50" s="7">
        <v>49</v>
      </c>
      <c r="B50" s="1">
        <f>RANK(H50,$H$2:$H$50)</f>
        <v>11</v>
      </c>
      <c r="C50" s="1"/>
      <c r="D50" t="s">
        <v>11</v>
      </c>
      <c r="E50" s="3" t="s">
        <v>59</v>
      </c>
      <c r="F50" s="2">
        <v>1974</v>
      </c>
      <c r="H50" s="20">
        <f>IF(ISBLANK(G50),F50/2400,G50/3600)</f>
        <v>0.8225</v>
      </c>
    </row>
    <row r="52" ht="12.75" customHeight="1"/>
    <row r="54" ht="12.75" customHeight="1"/>
    <row r="56" ht="12.75" customHeight="1"/>
    <row r="58" ht="12.75" customHeight="1"/>
    <row r="62" ht="25.5" customHeight="1"/>
    <row r="68" ht="12.75" customHeight="1"/>
    <row r="70" ht="12.75" customHeight="1"/>
    <row r="72" ht="12.75" customHeight="1"/>
    <row r="74" ht="12.75" customHeight="1"/>
    <row r="76" ht="12.75" customHeight="1"/>
    <row r="78" ht="25.5" customHeight="1"/>
    <row r="80" ht="12.75" customHeight="1"/>
    <row r="82" ht="12.75" customHeight="1"/>
    <row r="86" ht="12.75" customHeight="1"/>
    <row r="88" ht="12.75" customHeight="1"/>
    <row r="98" ht="12.75" customHeight="1"/>
  </sheetData>
  <mergeCells count="1">
    <mergeCell ref="J1:K1"/>
  </mergeCells>
  <printOptions/>
  <pageMargins left="0.75" right="0.75" top="1" bottom="1" header="0.5" footer="0.5"/>
  <pageSetup horizontalDpi="600" verticalDpi="600" orientation="portrait" scale="95" r:id="rId1"/>
  <headerFooter alignWithMargins="0">
    <oddHeader>&amp;L&amp;"Arial,Bold Italic"&amp;14&amp;F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 Assessments,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Graham</dc:creator>
  <cp:keywords/>
  <dc:description/>
  <cp:lastModifiedBy>Brent Graham</cp:lastModifiedBy>
  <cp:lastPrinted>2007-05-10T20:52:16Z</cp:lastPrinted>
  <dcterms:created xsi:type="dcterms:W3CDTF">2007-05-08T19:00:40Z</dcterms:created>
  <dcterms:modified xsi:type="dcterms:W3CDTF">2007-05-10T20:52:17Z</dcterms:modified>
  <cp:category/>
  <cp:version/>
  <cp:contentType/>
  <cp:contentStatus/>
</cp:coreProperties>
</file>